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1500" windowWidth="12540" windowHeight="9015" activeTab="0"/>
  </bookViews>
  <sheets>
    <sheet name="2522-08-06" sheetId="1" r:id="rId1"/>
  </sheets>
  <definedNames>
    <definedName name="pp">'2522-08-06'!$A$3:$D$40</definedName>
    <definedName name="_xlnm.Print_Area" localSheetId="0">'2522-08-06'!$3:$40</definedName>
  </definedNames>
  <calcPr fullCalcOnLoad="1"/>
</workbook>
</file>

<file path=xl/sharedStrings.xml><?xml version="1.0" encoding="utf-8"?>
<sst xmlns="http://schemas.openxmlformats.org/spreadsheetml/2006/main" count="64" uniqueCount="57">
  <si>
    <t>總計</t>
  </si>
  <si>
    <t>大客車</t>
  </si>
  <si>
    <t>計</t>
  </si>
  <si>
    <t>自用</t>
  </si>
  <si>
    <t>營業</t>
  </si>
  <si>
    <t>大貨車</t>
  </si>
  <si>
    <t>小客車</t>
  </si>
  <si>
    <t>小貨車</t>
  </si>
  <si>
    <t>重型</t>
  </si>
  <si>
    <t>輕型</t>
  </si>
  <si>
    <t>計程車</t>
  </si>
  <si>
    <t>機器腳踏車</t>
  </si>
  <si>
    <t>特種車</t>
  </si>
  <si>
    <t>汽車</t>
  </si>
  <si>
    <t>計</t>
  </si>
  <si>
    <t>小計</t>
  </si>
  <si>
    <t>小計</t>
  </si>
  <si>
    <t>小計</t>
  </si>
  <si>
    <t>　　　車種別
車齡別</t>
  </si>
  <si>
    <t>102/04/19</t>
  </si>
  <si>
    <t>本表編製1式2份，1份填送交通部統計處，1份自存。</t>
  </si>
  <si>
    <t>公路總局</t>
  </si>
  <si>
    <t>月　　　報</t>
  </si>
  <si>
    <t>次月12日前編報</t>
  </si>
  <si>
    <t>2522-08-06</t>
  </si>
  <si>
    <t>臺閩地區各型機動車輛按車齡分</t>
  </si>
  <si>
    <t>中華民國102年 3月底</t>
  </si>
  <si>
    <t>公路監理系統。</t>
  </si>
  <si>
    <t>總　　　計</t>
  </si>
  <si>
    <t>　未滿1年</t>
  </si>
  <si>
    <t>　1年-未滿2年</t>
  </si>
  <si>
    <t>　2年-未滿3年</t>
  </si>
  <si>
    <t>　3年-未滿4年</t>
  </si>
  <si>
    <t>　4年-未滿5年</t>
  </si>
  <si>
    <t>　5年-未滿6年</t>
  </si>
  <si>
    <t>　6年-未滿7年</t>
  </si>
  <si>
    <t>　7年-未滿8年</t>
  </si>
  <si>
    <t>　8年-未滿9年</t>
  </si>
  <si>
    <t>　9年-未滿10年</t>
  </si>
  <si>
    <t>　10年-未滿11年</t>
  </si>
  <si>
    <t>　11年-未滿12年</t>
  </si>
  <si>
    <t>　12年-未滿13年</t>
  </si>
  <si>
    <t>　13年-未滿14年</t>
  </si>
  <si>
    <t>　14年-未滿15年</t>
  </si>
  <si>
    <t>　15年-未滿16年</t>
  </si>
  <si>
    <t>　16年-未滿17年</t>
  </si>
  <si>
    <t>　17年-未滿18年</t>
  </si>
  <si>
    <t>　18年-未滿19年</t>
  </si>
  <si>
    <t>　19年-未滿20年</t>
  </si>
  <si>
    <t>　20年-未滿21年</t>
  </si>
  <si>
    <t>　21年-未滿22年</t>
  </si>
  <si>
    <t>　22年-未滿23年</t>
  </si>
  <si>
    <t>　23年-未滿24年</t>
  </si>
  <si>
    <t>　24年-未滿25年</t>
  </si>
  <si>
    <t>　25年及以上</t>
  </si>
  <si>
    <t>公　開　類</t>
  </si>
  <si>
    <t>遊覽車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</si>
</sst>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##,###,##0"/>
    <numFmt numFmtId="185" formatCode="##,###,##0;\-##,###,##0;&quot;        －&quot;"/>
  </numFmts>
  <fonts count="55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24"/>
      <name val="標楷體"/>
      <family val="4"/>
    </font>
    <font>
      <u val="single"/>
      <sz val="7.65"/>
      <color indexed="12"/>
      <name val="Times New Roman"/>
      <family val="1"/>
    </font>
    <font>
      <u val="single"/>
      <sz val="7.65"/>
      <color indexed="36"/>
      <name val="Times New Roman"/>
      <family val="1"/>
    </font>
    <font>
      <sz val="12"/>
      <name val="新細明體"/>
      <family val="1"/>
    </font>
    <font>
      <sz val="11"/>
      <name val="標楷體"/>
      <family val="4"/>
    </font>
    <font>
      <b/>
      <sz val="11"/>
      <name val="標楷體"/>
      <family val="4"/>
    </font>
    <font>
      <sz val="9.25"/>
      <name val="新細明體"/>
      <family val="1"/>
    </font>
    <font>
      <b/>
      <sz val="9.25"/>
      <name val="新細明體"/>
      <family val="1"/>
    </font>
    <font>
      <sz val="8"/>
      <name val="新細明體"/>
      <family val="1"/>
    </font>
    <font>
      <b/>
      <sz val="8"/>
      <name val="新細明體"/>
      <family val="1"/>
    </font>
    <font>
      <sz val="14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6"/>
      <color indexed="8"/>
      <name val="Times New Roman"/>
      <family val="1"/>
    </font>
    <font>
      <sz val="12"/>
      <color indexed="8"/>
      <name val="標楷體"/>
      <family val="4"/>
    </font>
    <font>
      <sz val="10"/>
      <color indexed="8"/>
      <name val="新細明體"/>
      <family val="1"/>
    </font>
    <font>
      <sz val="11"/>
      <color indexed="8"/>
      <name val="新細明體"/>
      <family val="1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 diagonalDown="1">
      <left>
        <color indexed="63"/>
      </left>
      <right style="medium"/>
      <top style="medium"/>
      <bottom>
        <color indexed="63"/>
      </bottom>
      <diagonal style="thin"/>
    </border>
    <border diagonalDown="1">
      <left>
        <color indexed="63"/>
      </left>
      <right style="medium"/>
      <top>
        <color indexed="63"/>
      </top>
      <bottom>
        <color indexed="63"/>
      </bottom>
      <diagonal style="thin"/>
    </border>
    <border diagonalDown="1">
      <left>
        <color indexed="63"/>
      </left>
      <right style="medium"/>
      <top>
        <color indexed="63"/>
      </top>
      <bottom style="medium"/>
      <diagonal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0" borderId="1" applyNumberFormat="0" applyFill="0" applyAlignment="0" applyProtection="0"/>
    <xf numFmtId="0" fontId="42" fillId="21" borderId="0" applyNumberFormat="0" applyBorder="0" applyAlignment="0" applyProtection="0"/>
    <xf numFmtId="9" fontId="0" fillId="0" borderId="0" applyFont="0" applyFill="0" applyBorder="0" applyAlignment="0" applyProtection="0"/>
    <xf numFmtId="0" fontId="4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0" fillId="23" borderId="4" applyNumberFormat="0" applyFont="0" applyAlignment="0" applyProtection="0"/>
    <xf numFmtId="0" fontId="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2" applyNumberFormat="0" applyAlignment="0" applyProtection="0"/>
    <xf numFmtId="0" fontId="51" fillId="22" borderId="8" applyNumberFormat="0" applyAlignment="0" applyProtection="0"/>
    <xf numFmtId="0" fontId="52" fillId="31" borderId="9" applyNumberFormat="0" applyAlignment="0" applyProtection="0"/>
    <xf numFmtId="0" fontId="53" fillId="32" borderId="0" applyNumberFormat="0" applyBorder="0" applyAlignment="0" applyProtection="0"/>
    <xf numFmtId="0" fontId="54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49" fontId="3" fillId="0" borderId="0" xfId="0" applyNumberFormat="1" applyFont="1" applyBorder="1" applyAlignment="1">
      <alignment/>
    </xf>
    <xf numFmtId="49" fontId="3" fillId="0" borderId="0" xfId="0" applyNumberFormat="1" applyFont="1" applyAlignment="1">
      <alignment/>
    </xf>
    <xf numFmtId="0" fontId="0" fillId="0" borderId="0" xfId="0" applyAlignment="1">
      <alignment vertical="top"/>
    </xf>
    <xf numFmtId="0" fontId="1" fillId="0" borderId="10" xfId="0" applyFont="1" applyBorder="1" applyAlignment="1">
      <alignment horizontal="distributed" vertical="center" wrapText="1"/>
    </xf>
    <xf numFmtId="0" fontId="1" fillId="0" borderId="11" xfId="0" applyFont="1" applyBorder="1" applyAlignment="1">
      <alignment horizontal="distributed" vertical="center" wrapText="1"/>
    </xf>
    <xf numFmtId="0" fontId="7" fillId="0" borderId="0" xfId="0" applyFont="1" applyBorder="1" applyAlignment="1">
      <alignment/>
    </xf>
    <xf numFmtId="21" fontId="7" fillId="0" borderId="0" xfId="0" applyNumberFormat="1" applyFont="1" applyAlignment="1">
      <alignment/>
    </xf>
    <xf numFmtId="0" fontId="8" fillId="0" borderId="12" xfId="0" applyFont="1" applyBorder="1" applyAlignment="1">
      <alignment horizontal="left" vertical="center" shrinkToFit="1"/>
    </xf>
    <xf numFmtId="0" fontId="9" fillId="0" borderId="12" xfId="0" applyFont="1" applyBorder="1" applyAlignment="1">
      <alignment horizontal="left" vertical="center" shrinkToFit="1"/>
    </xf>
    <xf numFmtId="184" fontId="10" fillId="0" borderId="13" xfId="0" applyNumberFormat="1" applyFont="1" applyBorder="1" applyAlignment="1">
      <alignment horizontal="right" vertical="center" shrinkToFit="1"/>
    </xf>
    <xf numFmtId="184" fontId="11" fillId="0" borderId="13" xfId="0" applyNumberFormat="1" applyFont="1" applyBorder="1" applyAlignment="1">
      <alignment horizontal="right" vertical="center" shrinkToFit="1"/>
    </xf>
    <xf numFmtId="184" fontId="10" fillId="0" borderId="0" xfId="0" applyNumberFormat="1" applyFont="1" applyBorder="1" applyAlignment="1">
      <alignment horizontal="right" vertical="center" shrinkToFit="1"/>
    </xf>
    <xf numFmtId="184" fontId="11" fillId="0" borderId="0" xfId="0" applyNumberFormat="1" applyFont="1" applyBorder="1" applyAlignment="1">
      <alignment horizontal="right" vertical="center" shrinkToFit="1"/>
    </xf>
    <xf numFmtId="184" fontId="10" fillId="0" borderId="0" xfId="0" applyNumberFormat="1" applyFont="1" applyAlignment="1">
      <alignment horizontal="right" vertical="center" shrinkToFit="1"/>
    </xf>
    <xf numFmtId="184" fontId="11" fillId="0" borderId="0" xfId="0" applyNumberFormat="1" applyFont="1" applyAlignment="1">
      <alignment horizontal="right" vertical="center" shrinkToFit="1"/>
    </xf>
    <xf numFmtId="184" fontId="12" fillId="0" borderId="0" xfId="0" applyNumberFormat="1" applyFont="1" applyAlignment="1">
      <alignment horizontal="right" vertical="center" shrinkToFit="1"/>
    </xf>
    <xf numFmtId="184" fontId="13" fillId="0" borderId="0" xfId="0" applyNumberFormat="1" applyFont="1" applyAlignment="1">
      <alignment horizontal="right" vertical="center" shrinkToFit="1"/>
    </xf>
    <xf numFmtId="185" fontId="10" fillId="0" borderId="0" xfId="0" applyNumberFormat="1" applyFont="1" applyAlignment="1">
      <alignment horizontal="right" vertical="center" shrinkToFit="1"/>
    </xf>
    <xf numFmtId="49" fontId="7" fillId="0" borderId="0" xfId="0" applyNumberFormat="1" applyFont="1" applyAlignment="1">
      <alignment/>
    </xf>
    <xf numFmtId="0" fontId="4" fillId="0" borderId="0" xfId="0" applyFont="1" applyAlignment="1">
      <alignment/>
    </xf>
    <xf numFmtId="0" fontId="14" fillId="0" borderId="0" xfId="0" applyFont="1" applyAlignment="1">
      <alignment/>
    </xf>
    <xf numFmtId="0" fontId="1" fillId="0" borderId="14" xfId="0" applyFont="1" applyBorder="1" applyAlignment="1">
      <alignment horizontal="distributed" vertical="center" wrapText="1"/>
    </xf>
    <xf numFmtId="0" fontId="1" fillId="0" borderId="0" xfId="0" applyFont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distributed" vertical="center" wrapText="1"/>
    </xf>
    <xf numFmtId="0" fontId="1" fillId="0" borderId="17" xfId="0" applyFont="1" applyBorder="1" applyAlignment="1">
      <alignment horizontal="distributed" vertical="center" wrapText="1"/>
    </xf>
    <xf numFmtId="0" fontId="1" fillId="0" borderId="18" xfId="0" applyFont="1" applyBorder="1" applyAlignment="1">
      <alignment horizontal="distributed" vertical="center" wrapText="1"/>
    </xf>
    <xf numFmtId="0" fontId="1" fillId="0" borderId="19" xfId="0" applyFont="1" applyBorder="1" applyAlignment="1">
      <alignment horizontal="distributed" vertical="center" wrapText="1"/>
    </xf>
    <xf numFmtId="0" fontId="1" fillId="0" borderId="20" xfId="0" applyFont="1" applyBorder="1" applyAlignment="1">
      <alignment horizontal="distributed" vertical="center" wrapText="1"/>
    </xf>
    <xf numFmtId="0" fontId="1" fillId="0" borderId="21" xfId="0" applyFont="1" applyBorder="1" applyAlignment="1">
      <alignment horizontal="distributed" vertical="center" wrapText="1"/>
    </xf>
    <xf numFmtId="0" fontId="1" fillId="0" borderId="22" xfId="0" applyFont="1" applyBorder="1" applyAlignment="1">
      <alignment horizontal="distributed" vertical="center" wrapText="1"/>
    </xf>
    <xf numFmtId="0" fontId="1" fillId="0" borderId="23" xfId="0" applyFont="1" applyBorder="1" applyAlignment="1">
      <alignment horizontal="distributed" vertical="center" wrapText="1"/>
    </xf>
    <xf numFmtId="0" fontId="1" fillId="0" borderId="2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justify" wrapText="1"/>
    </xf>
    <xf numFmtId="0" fontId="0" fillId="0" borderId="0" xfId="0" applyBorder="1" applyAlignment="1">
      <alignment horizontal="justify" wrapText="1"/>
    </xf>
    <xf numFmtId="0" fontId="4" fillId="0" borderId="0" xfId="0" applyNumberFormat="1" applyFont="1" applyAlignment="1">
      <alignment horizontal="center" vertical="center" wrapText="1"/>
    </xf>
    <xf numFmtId="0" fontId="1" fillId="0" borderId="25" xfId="0" applyNumberFormat="1" applyFont="1" applyBorder="1" applyAlignment="1">
      <alignment horizont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" fillId="0" borderId="28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distributed" vertical="center" wrapText="1"/>
    </xf>
    <xf numFmtId="0" fontId="1" fillId="0" borderId="10" xfId="0" applyFont="1" applyBorder="1" applyAlignment="1">
      <alignment horizontal="distributed" vertical="center" wrapText="1"/>
    </xf>
    <xf numFmtId="0" fontId="1" fillId="0" borderId="14" xfId="0" applyFont="1" applyBorder="1" applyAlignment="1">
      <alignment horizontal="distributed" vertical="center" wrapText="1"/>
    </xf>
    <xf numFmtId="0" fontId="1" fillId="0" borderId="30" xfId="0" applyFont="1" applyBorder="1" applyAlignment="1">
      <alignment horizontal="distributed" vertical="center" wrapText="1"/>
    </xf>
    <xf numFmtId="0" fontId="1" fillId="0" borderId="31" xfId="0" applyFont="1" applyBorder="1" applyAlignment="1">
      <alignment horizontal="distributed" vertical="center" wrapText="1"/>
    </xf>
    <xf numFmtId="0" fontId="1" fillId="0" borderId="32" xfId="0" applyFont="1" applyBorder="1" applyAlignment="1">
      <alignment horizontal="distributed" vertical="center" wrapText="1"/>
    </xf>
    <xf numFmtId="0" fontId="1" fillId="0" borderId="33" xfId="0" applyFont="1" applyBorder="1" applyAlignment="1">
      <alignment horizontal="distributed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textRotation="255" wrapText="1"/>
    </xf>
    <xf numFmtId="0" fontId="1" fillId="0" borderId="10" xfId="0" applyFont="1" applyBorder="1" applyAlignment="1">
      <alignment horizontal="center" vertical="center" textRotation="255" wrapText="1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distributed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847975" y="70675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847975" y="70675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3" name="Text Box 50"/>
        <xdr:cNvSpPr txBox="1">
          <a:spLocks noChangeArrowheads="1"/>
        </xdr:cNvSpPr>
      </xdr:nvSpPr>
      <xdr:spPr>
        <a:xfrm>
          <a:off x="2847975" y="70675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4" name="Text Box 51"/>
        <xdr:cNvSpPr txBox="1">
          <a:spLocks noChangeArrowheads="1"/>
        </xdr:cNvSpPr>
      </xdr:nvSpPr>
      <xdr:spPr>
        <a:xfrm>
          <a:off x="2847975" y="70675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0</xdr:col>
      <xdr:colOff>0</xdr:colOff>
      <xdr:row>2</xdr:row>
      <xdr:rowOff>9525</xdr:rowOff>
    </xdr:from>
    <xdr:ext cx="11287125" cy="7839075"/>
    <xdr:grpSp>
      <xdr:nvGrpSpPr>
        <xdr:cNvPr id="5" name="Group 90"/>
        <xdr:cNvGrpSpPr>
          <a:grpSpLocks/>
        </xdr:cNvGrpSpPr>
      </xdr:nvGrpSpPr>
      <xdr:grpSpPr>
        <a:xfrm>
          <a:off x="0" y="9525"/>
          <a:ext cx="11287125" cy="7839075"/>
          <a:chOff x="0" y="1"/>
          <a:chExt cx="1185" cy="823"/>
        </a:xfrm>
        <a:solidFill>
          <a:srgbClr val="FFFFFF"/>
        </a:solidFill>
      </xdr:grpSpPr>
      <xdr:sp textlink="A1">
        <xdr:nvSpPr>
          <xdr:cNvPr id="6" name="報表類別"/>
          <xdr:cNvSpPr>
            <a:spLocks/>
          </xdr:cNvSpPr>
        </xdr:nvSpPr>
        <xdr:spPr>
          <a:xfrm>
            <a:off x="0" y="1"/>
            <a:ext cx="94" cy="24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公　開　類</a:t>
            </a:r>
          </a:p>
        </xdr:txBody>
      </xdr:sp>
      <xdr:sp textlink="C1">
        <xdr:nvSpPr>
          <xdr:cNvPr id="7" name="報表週期"/>
          <xdr:cNvSpPr>
            <a:spLocks/>
          </xdr:cNvSpPr>
        </xdr:nvSpPr>
        <xdr:spPr>
          <a:xfrm>
            <a:off x="0" y="25"/>
            <a:ext cx="94" cy="26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月　　　報</a:t>
            </a:r>
          </a:p>
        </xdr:txBody>
      </xdr:sp>
      <xdr:sp textlink="D1">
        <xdr:nvSpPr>
          <xdr:cNvPr id="8" name="報表類別"/>
          <xdr:cNvSpPr>
            <a:spLocks/>
          </xdr:cNvSpPr>
        </xdr:nvSpPr>
        <xdr:spPr>
          <a:xfrm>
            <a:off x="96" y="25"/>
            <a:ext cx="641" cy="24"/>
          </a:xfrm>
          <a:prstGeom prst="rect">
            <a:avLst/>
          </a:prstGeom>
          <a:solidFill>
            <a:srgbClr val="FFFFFF"/>
          </a:solidFill>
          <a:ln w="19050" cmpd="sng">
            <a:noFill/>
          </a:ln>
        </xdr:spPr>
        <xdr:txBody>
          <a:bodyPr vertOverflow="clip" wrap="square" lIns="0" tIns="0" rIns="0" bIns="0" anchor="ctr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次月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12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日前編報</a:t>
            </a:r>
          </a:p>
        </xdr:txBody>
      </xdr:sp>
      <xdr:sp>
        <xdr:nvSpPr>
          <xdr:cNvPr id="9" name="編製機關"/>
          <xdr:cNvSpPr>
            <a:spLocks/>
          </xdr:cNvSpPr>
        </xdr:nvSpPr>
        <xdr:spPr>
          <a:xfrm>
            <a:off x="906" y="1"/>
            <a:ext cx="76" cy="24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編製機關</a:t>
            </a:r>
          </a:p>
        </xdr:txBody>
      </xdr:sp>
      <xdr:sp>
        <xdr:nvSpPr>
          <xdr:cNvPr id="10" name="表號"/>
          <xdr:cNvSpPr>
            <a:spLocks/>
          </xdr:cNvSpPr>
        </xdr:nvSpPr>
        <xdr:spPr>
          <a:xfrm>
            <a:off x="906" y="25"/>
            <a:ext cx="76" cy="26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表　　號　　　報</a:t>
            </a:r>
          </a:p>
        </xdr:txBody>
      </xdr:sp>
      <xdr:sp textlink="B1">
        <xdr:nvSpPr>
          <xdr:cNvPr id="11" name="報表類別"/>
          <xdr:cNvSpPr>
            <a:spLocks/>
          </xdr:cNvSpPr>
        </xdr:nvSpPr>
        <xdr:spPr>
          <a:xfrm>
            <a:off x="982" y="1"/>
            <a:ext cx="203" cy="24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公路總局</a:t>
            </a:r>
          </a:p>
        </xdr:txBody>
      </xdr:sp>
      <xdr:sp textlink="E1">
        <xdr:nvSpPr>
          <xdr:cNvPr id="12" name="報表類別"/>
          <xdr:cNvSpPr>
            <a:spLocks/>
          </xdr:cNvSpPr>
        </xdr:nvSpPr>
        <xdr:spPr>
          <a:xfrm>
            <a:off x="982" y="25"/>
            <a:ext cx="203" cy="26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2522-08-06</a:t>
            </a:r>
          </a:p>
        </xdr:txBody>
      </xdr:sp>
      <xdr:sp>
        <xdr:nvSpPr>
          <xdr:cNvPr id="13" name="Line 37"/>
          <xdr:cNvSpPr>
            <a:spLocks/>
          </xdr:cNvSpPr>
        </xdr:nvSpPr>
        <xdr:spPr>
          <a:xfrm>
            <a:off x="93" y="51"/>
            <a:ext cx="814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4" name="報表類別"/>
          <xdr:cNvSpPr>
            <a:spLocks/>
          </xdr:cNvSpPr>
        </xdr:nvSpPr>
        <xdr:spPr>
          <a:xfrm>
            <a:off x="900" y="120"/>
            <a:ext cx="277" cy="27"/>
          </a:xfrm>
          <a:prstGeom prst="rect">
            <a:avLst/>
          </a:prstGeom>
          <a:noFill/>
          <a:ln w="19050" cmpd="sng">
            <a:noFill/>
          </a:ln>
        </xdr:spPr>
        <xdr:txBody>
          <a:bodyPr vertOverflow="clip" wrap="square" lIns="0" tIns="0" rIns="0" bIns="0" anchor="b"/>
          <a:p>
            <a:pPr algn="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單位：輛</a:t>
            </a:r>
          </a:p>
        </xdr:txBody>
      </xdr:sp>
      <xdr:sp textlink="C2">
        <xdr:nvSpPr>
          <xdr:cNvPr id="15" name="報表類別"/>
          <xdr:cNvSpPr>
            <a:spLocks/>
          </xdr:cNvSpPr>
        </xdr:nvSpPr>
        <xdr:spPr>
          <a:xfrm>
            <a:off x="1070" y="803"/>
            <a:ext cx="68" cy="19"/>
          </a:xfrm>
          <a:prstGeom prst="rect">
            <a:avLst/>
          </a:prstGeom>
          <a:solidFill>
            <a:srgbClr val="FFFFFF"/>
          </a:solidFill>
          <a:ln w="19050" cmpd="sng">
            <a:noFill/>
          </a:ln>
        </xdr:spPr>
        <xdr:txBody>
          <a:bodyPr vertOverflow="clip" wrap="square" lIns="0" tIns="0" rIns="0" bIns="0"/>
          <a:p>
            <a:pPr algn="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09:23:36</a:t>
            </a:r>
          </a:p>
        </xdr:txBody>
      </xdr:sp>
      <xdr:sp textlink="B2">
        <xdr:nvSpPr>
          <xdr:cNvPr id="16" name="報表類別"/>
          <xdr:cNvSpPr>
            <a:spLocks/>
          </xdr:cNvSpPr>
        </xdr:nvSpPr>
        <xdr:spPr>
          <a:xfrm>
            <a:off x="983" y="803"/>
            <a:ext cx="75" cy="21"/>
          </a:xfrm>
          <a:prstGeom prst="rect">
            <a:avLst/>
          </a:prstGeom>
          <a:solidFill>
            <a:srgbClr val="FFFFFF"/>
          </a:solidFill>
          <a:ln w="19050" cmpd="sng">
            <a:noFill/>
          </a:ln>
        </xdr:spPr>
        <xdr:txBody>
          <a:bodyPr vertOverflow="clip" wrap="square" lIns="0" tIns="0" rIns="0" bIns="0"/>
          <a:p>
            <a:pPr algn="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102/04/19</a:t>
            </a:r>
          </a:p>
        </xdr:txBody>
      </xdr:sp>
      <xdr:sp textlink="E2">
        <xdr:nvSpPr>
          <xdr:cNvPr id="17" name="報表類別"/>
          <xdr:cNvSpPr>
            <a:spLocks/>
          </xdr:cNvSpPr>
        </xdr:nvSpPr>
        <xdr:spPr>
          <a:xfrm>
            <a:off x="1140" y="803"/>
            <a:ext cx="38" cy="19"/>
          </a:xfrm>
          <a:prstGeom prst="rect">
            <a:avLst/>
          </a:prstGeom>
          <a:solidFill>
            <a:srgbClr val="FFFFFF"/>
          </a:solidFill>
          <a:ln w="19050" cmpd="sng">
            <a:noFill/>
          </a:ln>
        </xdr:spPr>
        <xdr:txBody>
          <a:bodyPr vertOverflow="clip" wrap="square" lIns="0" tIns="0" rIns="0" bIns="0"/>
          <a:p>
            <a:pPr algn="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印製</a:t>
            </a:r>
          </a:p>
        </xdr:txBody>
      </xdr:sp>
      <xdr:sp>
        <xdr:nvSpPr>
          <xdr:cNvPr id="18" name="報表類別"/>
          <xdr:cNvSpPr>
            <a:spLocks/>
          </xdr:cNvSpPr>
        </xdr:nvSpPr>
        <xdr:spPr>
          <a:xfrm>
            <a:off x="744" y="25"/>
            <a:ext cx="151" cy="24"/>
          </a:xfrm>
          <a:prstGeom prst="rect">
            <a:avLst/>
          </a:prstGeom>
          <a:solidFill>
            <a:srgbClr val="FFFFFF"/>
          </a:solidFill>
          <a:ln w="19050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(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修訂日期、文號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)
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(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修訂日期、文號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)</a:t>
            </a:r>
          </a:p>
        </xdr:txBody>
      </xdr:sp>
    </xdr:grpSp>
    <xdr:clientData/>
  </xdr:one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19" name="Text Box 70"/>
        <xdr:cNvSpPr txBox="1">
          <a:spLocks noChangeArrowheads="1"/>
        </xdr:cNvSpPr>
      </xdr:nvSpPr>
      <xdr:spPr>
        <a:xfrm>
          <a:off x="2847975" y="70675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20" name="Text Box 71"/>
        <xdr:cNvSpPr txBox="1">
          <a:spLocks noChangeArrowheads="1"/>
        </xdr:cNvSpPr>
      </xdr:nvSpPr>
      <xdr:spPr>
        <a:xfrm>
          <a:off x="2847975" y="70675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21" name="Text Box 72"/>
        <xdr:cNvSpPr txBox="1">
          <a:spLocks noChangeArrowheads="1"/>
        </xdr:cNvSpPr>
      </xdr:nvSpPr>
      <xdr:spPr>
        <a:xfrm>
          <a:off x="2847975" y="70675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22" name="Text Box 73"/>
        <xdr:cNvSpPr txBox="1">
          <a:spLocks noChangeArrowheads="1"/>
        </xdr:cNvSpPr>
      </xdr:nvSpPr>
      <xdr:spPr>
        <a:xfrm>
          <a:off x="2847975" y="70675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1"/>
  <sheetViews>
    <sheetView tabSelected="1" zoomScalePageLayoutView="0" workbookViewId="0" topLeftCell="A3">
      <selection activeCell="I15" sqref="I15"/>
    </sheetView>
  </sheetViews>
  <sheetFormatPr defaultColWidth="9.33203125" defaultRowHeight="12"/>
  <cols>
    <col min="1" max="1" width="18.33203125" style="3" customWidth="1"/>
    <col min="2" max="2" width="11.83203125" style="3" customWidth="1"/>
    <col min="3" max="3" width="10.83203125" style="0" customWidth="1"/>
    <col min="4" max="6" width="8.83203125" style="0" customWidth="1"/>
    <col min="7" max="7" width="10" style="0" bestFit="1" customWidth="1"/>
    <col min="8" max="18" width="8.83203125" style="0" customWidth="1"/>
    <col min="19" max="19" width="11.33203125" style="0" customWidth="1"/>
    <col min="20" max="21" width="10.83203125" style="0" customWidth="1"/>
  </cols>
  <sheetData>
    <row r="1" spans="1:8" s="6" customFormat="1" ht="31.5" customHeight="1" hidden="1">
      <c r="A1" s="7" t="s">
        <v>55</v>
      </c>
      <c r="B1" s="7" t="s">
        <v>21</v>
      </c>
      <c r="C1" s="6" t="s">
        <v>22</v>
      </c>
      <c r="D1" s="6" t="s">
        <v>23</v>
      </c>
      <c r="E1" s="26" t="s">
        <v>24</v>
      </c>
      <c r="F1" s="27" t="s">
        <v>25</v>
      </c>
      <c r="G1" s="27"/>
      <c r="H1" s="28" t="s">
        <v>26</v>
      </c>
    </row>
    <row r="2" spans="1:5" s="6" customFormat="1" ht="28.5" customHeight="1" hidden="1">
      <c r="A2" s="7" t="s">
        <v>27</v>
      </c>
      <c r="B2" s="13" t="s">
        <v>19</v>
      </c>
      <c r="C2" s="14">
        <v>0.39138888888888884</v>
      </c>
      <c r="D2" s="6" t="s">
        <v>20</v>
      </c>
      <c r="E2" s="6" t="str">
        <f>IF(LEN(A2)&gt;0,"印製","")</f>
        <v>印製</v>
      </c>
    </row>
    <row r="3" spans="1:4" s="3" customFormat="1" ht="18" customHeight="1">
      <c r="A3" s="42"/>
      <c r="B3" s="42"/>
      <c r="C3" s="5"/>
      <c r="D3" s="5"/>
    </row>
    <row r="4" spans="1:4" s="3" customFormat="1" ht="18" customHeight="1">
      <c r="A4" s="42"/>
      <c r="B4" s="42"/>
      <c r="C4" s="43"/>
      <c r="D4" s="44"/>
    </row>
    <row r="5" spans="1:21" ht="54" customHeight="1">
      <c r="A5" s="45" t="str">
        <f>F1</f>
        <v>臺閩地區各型機動車輛按車齡分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</row>
    <row r="6" spans="1:21" ht="24" customHeight="1" thickBot="1">
      <c r="A6" s="46" t="str">
        <f>H1</f>
        <v>中華民國102年 3月底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</row>
    <row r="7" spans="1:21" s="1" customFormat="1" ht="19.5" customHeight="1">
      <c r="A7" s="47" t="s">
        <v>18</v>
      </c>
      <c r="B7" s="54" t="s">
        <v>0</v>
      </c>
      <c r="C7" s="32" t="s">
        <v>13</v>
      </c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4"/>
      <c r="S7" s="32" t="s">
        <v>11</v>
      </c>
      <c r="T7" s="33"/>
      <c r="U7" s="33"/>
    </row>
    <row r="8" spans="1:21" s="1" customFormat="1" ht="19.5" customHeight="1">
      <c r="A8" s="48"/>
      <c r="B8" s="55"/>
      <c r="C8" s="40" t="s">
        <v>14</v>
      </c>
      <c r="D8" s="68" t="s">
        <v>1</v>
      </c>
      <c r="E8" s="69"/>
      <c r="F8" s="69"/>
      <c r="G8" s="70"/>
      <c r="H8" s="35" t="s">
        <v>5</v>
      </c>
      <c r="I8" s="36"/>
      <c r="J8" s="37"/>
      <c r="K8" s="35" t="s">
        <v>6</v>
      </c>
      <c r="L8" s="36"/>
      <c r="M8" s="36"/>
      <c r="N8" s="37"/>
      <c r="O8" s="35" t="s">
        <v>7</v>
      </c>
      <c r="P8" s="36"/>
      <c r="Q8" s="36"/>
      <c r="R8" s="66" t="s">
        <v>12</v>
      </c>
      <c r="S8" s="57" t="s">
        <v>2</v>
      </c>
      <c r="T8" s="60" t="s">
        <v>8</v>
      </c>
      <c r="U8" s="63" t="s">
        <v>9</v>
      </c>
    </row>
    <row r="9" spans="1:21" s="1" customFormat="1" ht="19.5" customHeight="1">
      <c r="A9" s="48"/>
      <c r="B9" s="55"/>
      <c r="C9" s="40"/>
      <c r="D9" s="50" t="s">
        <v>15</v>
      </c>
      <c r="E9" s="52" t="s">
        <v>3</v>
      </c>
      <c r="F9" s="38" t="s">
        <v>4</v>
      </c>
      <c r="G9" s="29"/>
      <c r="H9" s="50" t="s">
        <v>16</v>
      </c>
      <c r="I9" s="52" t="s">
        <v>3</v>
      </c>
      <c r="J9" s="38" t="s">
        <v>4</v>
      </c>
      <c r="K9" s="50" t="s">
        <v>17</v>
      </c>
      <c r="L9" s="52" t="s">
        <v>3</v>
      </c>
      <c r="M9" s="38" t="s">
        <v>4</v>
      </c>
      <c r="N9" s="12"/>
      <c r="O9" s="50" t="s">
        <v>17</v>
      </c>
      <c r="P9" s="52" t="s">
        <v>3</v>
      </c>
      <c r="Q9" s="38" t="s">
        <v>4</v>
      </c>
      <c r="R9" s="66"/>
      <c r="S9" s="58"/>
      <c r="T9" s="61"/>
      <c r="U9" s="64"/>
    </row>
    <row r="10" spans="1:21" s="1" customFormat="1" ht="19.5" customHeight="1" thickBot="1">
      <c r="A10" s="49"/>
      <c r="B10" s="56"/>
      <c r="C10" s="41"/>
      <c r="D10" s="51"/>
      <c r="E10" s="53"/>
      <c r="F10" s="39"/>
      <c r="G10" s="71" t="s">
        <v>56</v>
      </c>
      <c r="H10" s="51"/>
      <c r="I10" s="53"/>
      <c r="J10" s="39"/>
      <c r="K10" s="51"/>
      <c r="L10" s="53"/>
      <c r="M10" s="39"/>
      <c r="N10" s="11" t="s">
        <v>10</v>
      </c>
      <c r="O10" s="51"/>
      <c r="P10" s="53"/>
      <c r="Q10" s="39"/>
      <c r="R10" s="67"/>
      <c r="S10" s="59"/>
      <c r="T10" s="62"/>
      <c r="U10" s="65"/>
    </row>
    <row r="11" spans="1:21" s="2" customFormat="1" ht="13.5" customHeight="1">
      <c r="A11" s="16" t="s">
        <v>28</v>
      </c>
      <c r="B11" s="18">
        <v>22363757</v>
      </c>
      <c r="C11" s="20">
        <v>7243213</v>
      </c>
      <c r="D11" s="20">
        <v>31283</v>
      </c>
      <c r="E11" s="22">
        <v>1724</v>
      </c>
      <c r="F11" s="22">
        <v>29559</v>
      </c>
      <c r="G11" s="22">
        <v>14791</v>
      </c>
      <c r="H11" s="22">
        <v>161392</v>
      </c>
      <c r="I11" s="22">
        <v>91740</v>
      </c>
      <c r="J11" s="22">
        <v>69652</v>
      </c>
      <c r="K11" s="24">
        <v>6123813</v>
      </c>
      <c r="L11" s="22">
        <v>5938849</v>
      </c>
      <c r="M11" s="22">
        <v>184964</v>
      </c>
      <c r="N11" s="22">
        <v>86935</v>
      </c>
      <c r="O11" s="22">
        <v>866093</v>
      </c>
      <c r="P11" s="22">
        <v>832298</v>
      </c>
      <c r="Q11" s="22">
        <v>33795</v>
      </c>
      <c r="R11" s="22">
        <v>60632</v>
      </c>
      <c r="S11" s="24">
        <v>15120544</v>
      </c>
      <c r="T11" s="24">
        <v>11870879</v>
      </c>
      <c r="U11" s="24">
        <v>3249665</v>
      </c>
    </row>
    <row r="12" spans="1:21" s="2" customFormat="1" ht="13.5" customHeight="1">
      <c r="A12" s="15" t="s">
        <v>29</v>
      </c>
      <c r="B12" s="17">
        <v>896079</v>
      </c>
      <c r="C12" s="19">
        <v>309836</v>
      </c>
      <c r="D12" s="19">
        <v>2935</v>
      </c>
      <c r="E12" s="21">
        <v>61</v>
      </c>
      <c r="F12" s="21">
        <v>2874</v>
      </c>
      <c r="G12" s="21">
        <v>1182</v>
      </c>
      <c r="H12" s="21">
        <v>4660</v>
      </c>
      <c r="I12" s="21">
        <v>2188</v>
      </c>
      <c r="J12" s="21">
        <v>2472</v>
      </c>
      <c r="K12" s="23">
        <v>272674</v>
      </c>
      <c r="L12" s="21">
        <v>239039</v>
      </c>
      <c r="M12" s="21">
        <v>33635</v>
      </c>
      <c r="N12" s="21">
        <v>7402</v>
      </c>
      <c r="O12" s="21">
        <v>26313</v>
      </c>
      <c r="P12" s="21">
        <v>18786</v>
      </c>
      <c r="Q12" s="21">
        <v>7527</v>
      </c>
      <c r="R12" s="21">
        <v>3254</v>
      </c>
      <c r="S12" s="23">
        <v>586243</v>
      </c>
      <c r="T12" s="23">
        <v>577376</v>
      </c>
      <c r="U12" s="23">
        <v>8867</v>
      </c>
    </row>
    <row r="13" spans="1:21" s="2" customFormat="1" ht="13.5" customHeight="1">
      <c r="A13" s="15" t="s">
        <v>30</v>
      </c>
      <c r="B13" s="17">
        <v>1018875</v>
      </c>
      <c r="C13" s="19">
        <v>374418</v>
      </c>
      <c r="D13" s="19">
        <v>3348</v>
      </c>
      <c r="E13" s="21">
        <v>71</v>
      </c>
      <c r="F13" s="21">
        <v>3277</v>
      </c>
      <c r="G13" s="21">
        <v>1498</v>
      </c>
      <c r="H13" s="21">
        <v>5722</v>
      </c>
      <c r="I13" s="21">
        <v>2260</v>
      </c>
      <c r="J13" s="21">
        <v>3462</v>
      </c>
      <c r="K13" s="23">
        <v>331810</v>
      </c>
      <c r="L13" s="21">
        <v>296087</v>
      </c>
      <c r="M13" s="21">
        <v>35723</v>
      </c>
      <c r="N13" s="21">
        <v>7645</v>
      </c>
      <c r="O13" s="21">
        <v>29519</v>
      </c>
      <c r="P13" s="21">
        <v>22505</v>
      </c>
      <c r="Q13" s="21">
        <v>7014</v>
      </c>
      <c r="R13" s="21">
        <v>4019</v>
      </c>
      <c r="S13" s="23">
        <v>644457</v>
      </c>
      <c r="T13" s="23">
        <v>632202</v>
      </c>
      <c r="U13" s="23">
        <v>12255</v>
      </c>
    </row>
    <row r="14" spans="1:21" s="2" customFormat="1" ht="13.5" customHeight="1">
      <c r="A14" s="15" t="s">
        <v>31</v>
      </c>
      <c r="B14" s="17">
        <v>928577</v>
      </c>
      <c r="C14" s="19">
        <v>350478</v>
      </c>
      <c r="D14" s="19">
        <v>3168</v>
      </c>
      <c r="E14" s="21">
        <v>83</v>
      </c>
      <c r="F14" s="21">
        <v>3085</v>
      </c>
      <c r="G14" s="21">
        <v>1510</v>
      </c>
      <c r="H14" s="21">
        <v>5830</v>
      </c>
      <c r="I14" s="21">
        <v>2729</v>
      </c>
      <c r="J14" s="21">
        <v>3101</v>
      </c>
      <c r="K14" s="23">
        <v>309764</v>
      </c>
      <c r="L14" s="21">
        <v>278944</v>
      </c>
      <c r="M14" s="21">
        <v>30820</v>
      </c>
      <c r="N14" s="21">
        <v>6908</v>
      </c>
      <c r="O14" s="21">
        <v>27961</v>
      </c>
      <c r="P14" s="21">
        <v>21746</v>
      </c>
      <c r="Q14" s="21">
        <v>6215</v>
      </c>
      <c r="R14" s="21">
        <v>3755</v>
      </c>
      <c r="S14" s="23">
        <v>578099</v>
      </c>
      <c r="T14" s="23">
        <v>568343</v>
      </c>
      <c r="U14" s="23">
        <v>9756</v>
      </c>
    </row>
    <row r="15" spans="1:21" s="2" customFormat="1" ht="13.5" customHeight="1">
      <c r="A15" s="15" t="s">
        <v>32</v>
      </c>
      <c r="B15" s="17">
        <v>821230</v>
      </c>
      <c r="C15" s="19">
        <v>308454</v>
      </c>
      <c r="D15" s="19">
        <v>2627</v>
      </c>
      <c r="E15" s="21">
        <v>68</v>
      </c>
      <c r="F15" s="21">
        <v>2559</v>
      </c>
      <c r="G15" s="21">
        <v>1038</v>
      </c>
      <c r="H15" s="21">
        <v>2510</v>
      </c>
      <c r="I15" s="21">
        <v>1387</v>
      </c>
      <c r="J15" s="21">
        <v>1123</v>
      </c>
      <c r="K15" s="23">
        <v>275642</v>
      </c>
      <c r="L15" s="21">
        <v>260841</v>
      </c>
      <c r="M15" s="21">
        <v>14801</v>
      </c>
      <c r="N15" s="21">
        <v>5641</v>
      </c>
      <c r="O15" s="21">
        <v>23863</v>
      </c>
      <c r="P15" s="21">
        <v>21455</v>
      </c>
      <c r="Q15" s="21">
        <v>2408</v>
      </c>
      <c r="R15" s="21">
        <v>3812</v>
      </c>
      <c r="S15" s="23">
        <v>512776</v>
      </c>
      <c r="T15" s="23">
        <v>503916</v>
      </c>
      <c r="U15" s="23">
        <v>8860</v>
      </c>
    </row>
    <row r="16" spans="1:21" s="2" customFormat="1" ht="13.5" customHeight="1">
      <c r="A16" s="15" t="s">
        <v>33</v>
      </c>
      <c r="B16" s="17">
        <v>949166</v>
      </c>
      <c r="C16" s="19">
        <v>194515</v>
      </c>
      <c r="D16" s="19">
        <v>1251</v>
      </c>
      <c r="E16" s="21">
        <v>88</v>
      </c>
      <c r="F16" s="21">
        <v>1163</v>
      </c>
      <c r="G16" s="21">
        <v>489</v>
      </c>
      <c r="H16" s="21">
        <v>3038</v>
      </c>
      <c r="I16" s="21">
        <v>1760</v>
      </c>
      <c r="J16" s="21">
        <v>1278</v>
      </c>
      <c r="K16" s="23">
        <v>168507</v>
      </c>
      <c r="L16" s="21">
        <v>162176</v>
      </c>
      <c r="M16" s="21">
        <v>6331</v>
      </c>
      <c r="N16" s="21">
        <v>3389</v>
      </c>
      <c r="O16" s="21">
        <v>17817</v>
      </c>
      <c r="P16" s="21">
        <v>16221</v>
      </c>
      <c r="Q16" s="21">
        <v>1596</v>
      </c>
      <c r="R16" s="21">
        <v>3902</v>
      </c>
      <c r="S16" s="23">
        <v>754651</v>
      </c>
      <c r="T16" s="23">
        <v>739597</v>
      </c>
      <c r="U16" s="23">
        <v>15054</v>
      </c>
    </row>
    <row r="17" spans="1:21" s="2" customFormat="1" ht="13.5" customHeight="1">
      <c r="A17" s="15" t="s">
        <v>34</v>
      </c>
      <c r="B17" s="17">
        <v>1069482</v>
      </c>
      <c r="C17" s="19">
        <v>316231</v>
      </c>
      <c r="D17" s="19">
        <v>1523</v>
      </c>
      <c r="E17" s="21">
        <v>75</v>
      </c>
      <c r="F17" s="21">
        <v>1448</v>
      </c>
      <c r="G17" s="21">
        <v>683</v>
      </c>
      <c r="H17" s="21">
        <v>3180</v>
      </c>
      <c r="I17" s="21">
        <v>1924</v>
      </c>
      <c r="J17" s="21">
        <v>1256</v>
      </c>
      <c r="K17" s="23">
        <v>278790</v>
      </c>
      <c r="L17" s="21">
        <v>271592</v>
      </c>
      <c r="M17" s="21">
        <v>7198</v>
      </c>
      <c r="N17" s="21">
        <v>4728</v>
      </c>
      <c r="O17" s="21">
        <v>28595</v>
      </c>
      <c r="P17" s="21">
        <v>27402</v>
      </c>
      <c r="Q17" s="21">
        <v>1193</v>
      </c>
      <c r="R17" s="21">
        <v>4143</v>
      </c>
      <c r="S17" s="23">
        <v>753251</v>
      </c>
      <c r="T17" s="23">
        <v>726922</v>
      </c>
      <c r="U17" s="23">
        <v>26329</v>
      </c>
    </row>
    <row r="18" spans="1:21" s="2" customFormat="1" ht="13.5" customHeight="1">
      <c r="A18" s="15" t="s">
        <v>35</v>
      </c>
      <c r="B18" s="17">
        <v>1015357</v>
      </c>
      <c r="C18" s="19">
        <v>317739</v>
      </c>
      <c r="D18" s="19">
        <v>2455</v>
      </c>
      <c r="E18" s="21">
        <v>94</v>
      </c>
      <c r="F18" s="21">
        <v>2361</v>
      </c>
      <c r="G18" s="21">
        <v>1243</v>
      </c>
      <c r="H18" s="21">
        <v>6694</v>
      </c>
      <c r="I18" s="21">
        <v>3498</v>
      </c>
      <c r="J18" s="21">
        <v>3196</v>
      </c>
      <c r="K18" s="23">
        <v>268164</v>
      </c>
      <c r="L18" s="21">
        <v>263317</v>
      </c>
      <c r="M18" s="21">
        <v>4847</v>
      </c>
      <c r="N18" s="21">
        <v>3609</v>
      </c>
      <c r="O18" s="21">
        <v>36326</v>
      </c>
      <c r="P18" s="21">
        <v>35121</v>
      </c>
      <c r="Q18" s="21">
        <v>1205</v>
      </c>
      <c r="R18" s="21">
        <v>4100</v>
      </c>
      <c r="S18" s="23">
        <v>697618</v>
      </c>
      <c r="T18" s="23">
        <v>657250</v>
      </c>
      <c r="U18" s="23">
        <v>40368</v>
      </c>
    </row>
    <row r="19" spans="1:21" s="2" customFormat="1" ht="13.5" customHeight="1">
      <c r="A19" s="15" t="s">
        <v>36</v>
      </c>
      <c r="B19" s="17">
        <v>1255968</v>
      </c>
      <c r="C19" s="19">
        <v>477052</v>
      </c>
      <c r="D19" s="19">
        <v>1932</v>
      </c>
      <c r="E19" s="21">
        <v>52</v>
      </c>
      <c r="F19" s="21">
        <v>1880</v>
      </c>
      <c r="G19" s="21">
        <v>870</v>
      </c>
      <c r="H19" s="21">
        <v>6513</v>
      </c>
      <c r="I19" s="21">
        <v>2950</v>
      </c>
      <c r="J19" s="21">
        <v>3563</v>
      </c>
      <c r="K19" s="23">
        <v>419191</v>
      </c>
      <c r="L19" s="21">
        <v>410774</v>
      </c>
      <c r="M19" s="21">
        <v>8417</v>
      </c>
      <c r="N19" s="21">
        <v>7488</v>
      </c>
      <c r="O19" s="21">
        <v>45871</v>
      </c>
      <c r="P19" s="21">
        <v>44588</v>
      </c>
      <c r="Q19" s="21">
        <v>1283</v>
      </c>
      <c r="R19" s="21">
        <v>3545</v>
      </c>
      <c r="S19" s="23">
        <v>778916</v>
      </c>
      <c r="T19" s="23">
        <v>707479</v>
      </c>
      <c r="U19" s="23">
        <v>71437</v>
      </c>
    </row>
    <row r="20" spans="1:21" s="2" customFormat="1" ht="13.5" customHeight="1">
      <c r="A20" s="15" t="s">
        <v>37</v>
      </c>
      <c r="B20" s="17">
        <v>1255553</v>
      </c>
      <c r="C20" s="19">
        <v>487644</v>
      </c>
      <c r="D20" s="19">
        <v>1818</v>
      </c>
      <c r="E20" s="21">
        <v>92</v>
      </c>
      <c r="F20" s="21">
        <v>1726</v>
      </c>
      <c r="G20" s="21">
        <v>859</v>
      </c>
      <c r="H20" s="21">
        <v>7079</v>
      </c>
      <c r="I20" s="21">
        <v>2720</v>
      </c>
      <c r="J20" s="21">
        <v>4359</v>
      </c>
      <c r="K20" s="23">
        <v>429360</v>
      </c>
      <c r="L20" s="21">
        <v>420568</v>
      </c>
      <c r="M20" s="21">
        <v>8792</v>
      </c>
      <c r="N20" s="21">
        <v>8111</v>
      </c>
      <c r="O20" s="21">
        <v>46036</v>
      </c>
      <c r="P20" s="21">
        <v>44942</v>
      </c>
      <c r="Q20" s="21">
        <v>1094</v>
      </c>
      <c r="R20" s="21">
        <v>3351</v>
      </c>
      <c r="S20" s="23">
        <v>767909</v>
      </c>
      <c r="T20" s="23">
        <v>662838</v>
      </c>
      <c r="U20" s="23">
        <v>105071</v>
      </c>
    </row>
    <row r="21" spans="1:21" s="2" customFormat="1" ht="13.5" customHeight="1">
      <c r="A21" s="15" t="s">
        <v>38</v>
      </c>
      <c r="B21" s="17">
        <v>1125601</v>
      </c>
      <c r="C21" s="19">
        <v>426444</v>
      </c>
      <c r="D21" s="19">
        <v>1569</v>
      </c>
      <c r="E21" s="21">
        <v>43</v>
      </c>
      <c r="F21" s="21">
        <v>1526</v>
      </c>
      <c r="G21" s="21">
        <v>694</v>
      </c>
      <c r="H21" s="21">
        <v>4282</v>
      </c>
      <c r="I21" s="21">
        <v>1888</v>
      </c>
      <c r="J21" s="21">
        <v>2394</v>
      </c>
      <c r="K21" s="23">
        <v>376303</v>
      </c>
      <c r="L21" s="21">
        <v>369418</v>
      </c>
      <c r="M21" s="21">
        <v>6885</v>
      </c>
      <c r="N21" s="21">
        <v>6363</v>
      </c>
      <c r="O21" s="21">
        <v>41195</v>
      </c>
      <c r="P21" s="21">
        <v>40223</v>
      </c>
      <c r="Q21" s="21">
        <v>972</v>
      </c>
      <c r="R21" s="21">
        <v>3095</v>
      </c>
      <c r="S21" s="23">
        <v>699157</v>
      </c>
      <c r="T21" s="23">
        <v>557620</v>
      </c>
      <c r="U21" s="23">
        <v>141537</v>
      </c>
    </row>
    <row r="22" spans="1:21" s="2" customFormat="1" ht="13.5" customHeight="1">
      <c r="A22" s="15" t="s">
        <v>39</v>
      </c>
      <c r="B22" s="17">
        <v>967762</v>
      </c>
      <c r="C22" s="19">
        <v>387012</v>
      </c>
      <c r="D22" s="19">
        <v>1571</v>
      </c>
      <c r="E22" s="21">
        <v>57</v>
      </c>
      <c r="F22" s="21">
        <v>1514</v>
      </c>
      <c r="G22" s="21">
        <v>736</v>
      </c>
      <c r="H22" s="21">
        <v>3824</v>
      </c>
      <c r="I22" s="21">
        <v>1606</v>
      </c>
      <c r="J22" s="21">
        <v>2218</v>
      </c>
      <c r="K22" s="23">
        <v>339654</v>
      </c>
      <c r="L22" s="21">
        <v>333378</v>
      </c>
      <c r="M22" s="21">
        <v>6276</v>
      </c>
      <c r="N22" s="21">
        <v>5872</v>
      </c>
      <c r="O22" s="21">
        <v>39735</v>
      </c>
      <c r="P22" s="21">
        <v>39078</v>
      </c>
      <c r="Q22" s="21">
        <v>657</v>
      </c>
      <c r="R22" s="21">
        <v>2228</v>
      </c>
      <c r="S22" s="23">
        <v>580750</v>
      </c>
      <c r="T22" s="23">
        <v>447987</v>
      </c>
      <c r="U22" s="23">
        <v>132763</v>
      </c>
    </row>
    <row r="23" spans="1:21" s="2" customFormat="1" ht="13.5" customHeight="1">
      <c r="A23" s="15" t="s">
        <v>40</v>
      </c>
      <c r="B23" s="17">
        <v>803599</v>
      </c>
      <c r="C23" s="19">
        <v>302390</v>
      </c>
      <c r="D23" s="19">
        <v>1662</v>
      </c>
      <c r="E23" s="21">
        <v>79</v>
      </c>
      <c r="F23" s="21">
        <v>1583</v>
      </c>
      <c r="G23" s="21">
        <v>731</v>
      </c>
      <c r="H23" s="21">
        <v>2593</v>
      </c>
      <c r="I23" s="21">
        <v>1175</v>
      </c>
      <c r="J23" s="21">
        <v>1418</v>
      </c>
      <c r="K23" s="23">
        <v>262688</v>
      </c>
      <c r="L23" s="21">
        <v>258637</v>
      </c>
      <c r="M23" s="21">
        <v>4051</v>
      </c>
      <c r="N23" s="21">
        <v>3711</v>
      </c>
      <c r="O23" s="21">
        <v>33547</v>
      </c>
      <c r="P23" s="21">
        <v>32889</v>
      </c>
      <c r="Q23" s="21">
        <v>658</v>
      </c>
      <c r="R23" s="21">
        <v>1900</v>
      </c>
      <c r="S23" s="23">
        <v>501209</v>
      </c>
      <c r="T23" s="23">
        <v>383323</v>
      </c>
      <c r="U23" s="23">
        <v>117886</v>
      </c>
    </row>
    <row r="24" spans="1:21" s="2" customFormat="1" ht="13.5" customHeight="1">
      <c r="A24" s="15" t="s">
        <v>41</v>
      </c>
      <c r="B24" s="17">
        <v>956490</v>
      </c>
      <c r="C24" s="19">
        <v>366600</v>
      </c>
      <c r="D24" s="19">
        <v>1250</v>
      </c>
      <c r="E24" s="21">
        <v>58</v>
      </c>
      <c r="F24" s="21">
        <v>1192</v>
      </c>
      <c r="G24" s="21">
        <v>533</v>
      </c>
      <c r="H24" s="21">
        <v>4294</v>
      </c>
      <c r="I24" s="21">
        <v>1680</v>
      </c>
      <c r="J24" s="21">
        <v>2614</v>
      </c>
      <c r="K24" s="23">
        <v>316464</v>
      </c>
      <c r="L24" s="21">
        <v>312134</v>
      </c>
      <c r="M24" s="21">
        <v>4330</v>
      </c>
      <c r="N24" s="21">
        <v>3986</v>
      </c>
      <c r="O24" s="21">
        <v>43069</v>
      </c>
      <c r="P24" s="21">
        <v>42499</v>
      </c>
      <c r="Q24" s="21">
        <v>570</v>
      </c>
      <c r="R24" s="21">
        <v>1523</v>
      </c>
      <c r="S24" s="23">
        <v>589890</v>
      </c>
      <c r="T24" s="23">
        <v>440010</v>
      </c>
      <c r="U24" s="23">
        <v>149880</v>
      </c>
    </row>
    <row r="25" spans="1:21" s="2" customFormat="1" ht="13.5" customHeight="1">
      <c r="A25" s="15" t="s">
        <v>42</v>
      </c>
      <c r="B25" s="17">
        <v>974182</v>
      </c>
      <c r="C25" s="19">
        <v>358879</v>
      </c>
      <c r="D25" s="19">
        <v>584</v>
      </c>
      <c r="E25" s="21">
        <v>95</v>
      </c>
      <c r="F25" s="21">
        <v>489</v>
      </c>
      <c r="G25" s="21">
        <v>357</v>
      </c>
      <c r="H25" s="21">
        <v>5562</v>
      </c>
      <c r="I25" s="21">
        <v>2562</v>
      </c>
      <c r="J25" s="21">
        <v>3000</v>
      </c>
      <c r="K25" s="23">
        <v>302921</v>
      </c>
      <c r="L25" s="21">
        <v>299788</v>
      </c>
      <c r="M25" s="21">
        <v>3133</v>
      </c>
      <c r="N25" s="21">
        <v>2891</v>
      </c>
      <c r="O25" s="21">
        <v>47531</v>
      </c>
      <c r="P25" s="21">
        <v>47163</v>
      </c>
      <c r="Q25" s="21">
        <v>368</v>
      </c>
      <c r="R25" s="21">
        <v>2281</v>
      </c>
      <c r="S25" s="23">
        <v>615303</v>
      </c>
      <c r="T25" s="23">
        <v>428424</v>
      </c>
      <c r="U25" s="23">
        <v>186879</v>
      </c>
    </row>
    <row r="26" spans="1:21" s="2" customFormat="1" ht="13.5" customHeight="1">
      <c r="A26" s="15" t="s">
        <v>43</v>
      </c>
      <c r="B26" s="17">
        <v>988109</v>
      </c>
      <c r="C26" s="19">
        <v>365100</v>
      </c>
      <c r="D26" s="19">
        <v>973</v>
      </c>
      <c r="E26" s="21">
        <v>165</v>
      </c>
      <c r="F26" s="21">
        <v>808</v>
      </c>
      <c r="G26" s="21">
        <v>671</v>
      </c>
      <c r="H26" s="21">
        <v>5367</v>
      </c>
      <c r="I26" s="21">
        <v>2763</v>
      </c>
      <c r="J26" s="21">
        <v>2604</v>
      </c>
      <c r="K26" s="23">
        <v>309710</v>
      </c>
      <c r="L26" s="21">
        <v>306993</v>
      </c>
      <c r="M26" s="21">
        <v>2717</v>
      </c>
      <c r="N26" s="21">
        <v>2557</v>
      </c>
      <c r="O26" s="21">
        <v>46787</v>
      </c>
      <c r="P26" s="21">
        <v>46474</v>
      </c>
      <c r="Q26" s="21">
        <v>313</v>
      </c>
      <c r="R26" s="21">
        <v>2263</v>
      </c>
      <c r="S26" s="23">
        <v>623009</v>
      </c>
      <c r="T26" s="23">
        <v>426886</v>
      </c>
      <c r="U26" s="23">
        <v>196123</v>
      </c>
    </row>
    <row r="27" spans="1:21" s="2" customFormat="1" ht="13.5" customHeight="1">
      <c r="A27" s="15" t="s">
        <v>44</v>
      </c>
      <c r="B27" s="17">
        <v>974758</v>
      </c>
      <c r="C27" s="19">
        <v>366702</v>
      </c>
      <c r="D27" s="19">
        <v>830</v>
      </c>
      <c r="E27" s="21">
        <v>121</v>
      </c>
      <c r="F27" s="21">
        <v>709</v>
      </c>
      <c r="G27" s="21">
        <v>575</v>
      </c>
      <c r="H27" s="21">
        <v>8117</v>
      </c>
      <c r="I27" s="21">
        <v>4248</v>
      </c>
      <c r="J27" s="21">
        <v>3869</v>
      </c>
      <c r="K27" s="23">
        <v>302904</v>
      </c>
      <c r="L27" s="21">
        <v>300875</v>
      </c>
      <c r="M27" s="21">
        <v>2029</v>
      </c>
      <c r="N27" s="21">
        <v>1889</v>
      </c>
      <c r="O27" s="21">
        <v>52781</v>
      </c>
      <c r="P27" s="21">
        <v>52452</v>
      </c>
      <c r="Q27" s="21">
        <v>329</v>
      </c>
      <c r="R27" s="21">
        <v>2070</v>
      </c>
      <c r="S27" s="23">
        <v>608056</v>
      </c>
      <c r="T27" s="23">
        <v>396177</v>
      </c>
      <c r="U27" s="23">
        <v>211879</v>
      </c>
    </row>
    <row r="28" spans="1:21" s="2" customFormat="1" ht="13.5" customHeight="1">
      <c r="A28" s="15" t="s">
        <v>45</v>
      </c>
      <c r="B28" s="17">
        <v>904917</v>
      </c>
      <c r="C28" s="19">
        <v>310110</v>
      </c>
      <c r="D28" s="19">
        <v>336</v>
      </c>
      <c r="E28" s="21">
        <v>68</v>
      </c>
      <c r="F28" s="21">
        <v>268</v>
      </c>
      <c r="G28" s="21">
        <v>188</v>
      </c>
      <c r="H28" s="21">
        <v>4082</v>
      </c>
      <c r="I28" s="21">
        <v>2539</v>
      </c>
      <c r="J28" s="21">
        <v>1543</v>
      </c>
      <c r="K28" s="23">
        <v>258742</v>
      </c>
      <c r="L28" s="21">
        <v>257381</v>
      </c>
      <c r="M28" s="21">
        <v>1361</v>
      </c>
      <c r="N28" s="21">
        <v>1278</v>
      </c>
      <c r="O28" s="21">
        <v>45303</v>
      </c>
      <c r="P28" s="21">
        <v>45162</v>
      </c>
      <c r="Q28" s="21">
        <v>141</v>
      </c>
      <c r="R28" s="21">
        <v>1647</v>
      </c>
      <c r="S28" s="23">
        <v>594807</v>
      </c>
      <c r="T28" s="23">
        <v>384701</v>
      </c>
      <c r="U28" s="23">
        <v>210106</v>
      </c>
    </row>
    <row r="29" spans="1:21" s="2" customFormat="1" ht="13.5" customHeight="1">
      <c r="A29" s="15" t="s">
        <v>46</v>
      </c>
      <c r="B29" s="17">
        <v>834079</v>
      </c>
      <c r="C29" s="19">
        <v>288661</v>
      </c>
      <c r="D29" s="19">
        <v>301</v>
      </c>
      <c r="E29" s="21">
        <v>61</v>
      </c>
      <c r="F29" s="21">
        <v>240</v>
      </c>
      <c r="G29" s="21">
        <v>178</v>
      </c>
      <c r="H29" s="21">
        <v>6905</v>
      </c>
      <c r="I29" s="21">
        <v>4111</v>
      </c>
      <c r="J29" s="21">
        <v>2794</v>
      </c>
      <c r="K29" s="23">
        <v>232637</v>
      </c>
      <c r="L29" s="21">
        <v>231433</v>
      </c>
      <c r="M29" s="21">
        <v>1204</v>
      </c>
      <c r="N29" s="21">
        <v>1149</v>
      </c>
      <c r="O29" s="21">
        <v>47239</v>
      </c>
      <c r="P29" s="21">
        <v>47159</v>
      </c>
      <c r="Q29" s="21">
        <v>80</v>
      </c>
      <c r="R29" s="21">
        <v>1579</v>
      </c>
      <c r="S29" s="23">
        <v>545418</v>
      </c>
      <c r="T29" s="23">
        <v>342646</v>
      </c>
      <c r="U29" s="23">
        <v>202772</v>
      </c>
    </row>
    <row r="30" spans="1:21" s="2" customFormat="1" ht="13.5" customHeight="1">
      <c r="A30" s="15" t="s">
        <v>47</v>
      </c>
      <c r="B30" s="17">
        <v>904492</v>
      </c>
      <c r="C30" s="19">
        <v>272413</v>
      </c>
      <c r="D30" s="19">
        <v>384</v>
      </c>
      <c r="E30" s="21">
        <v>55</v>
      </c>
      <c r="F30" s="21">
        <v>329</v>
      </c>
      <c r="G30" s="21">
        <v>306</v>
      </c>
      <c r="H30" s="21">
        <v>8821</v>
      </c>
      <c r="I30" s="21">
        <v>5167</v>
      </c>
      <c r="J30" s="21">
        <v>3654</v>
      </c>
      <c r="K30" s="23">
        <v>211374</v>
      </c>
      <c r="L30" s="21">
        <v>210330</v>
      </c>
      <c r="M30" s="21">
        <v>1044</v>
      </c>
      <c r="N30" s="21">
        <v>1011</v>
      </c>
      <c r="O30" s="21">
        <v>50524</v>
      </c>
      <c r="P30" s="21">
        <v>50477</v>
      </c>
      <c r="Q30" s="21">
        <v>47</v>
      </c>
      <c r="R30" s="21">
        <v>1310</v>
      </c>
      <c r="S30" s="23">
        <v>632079</v>
      </c>
      <c r="T30" s="23">
        <v>411514</v>
      </c>
      <c r="U30" s="23">
        <v>220565</v>
      </c>
    </row>
    <row r="31" spans="1:21" s="2" customFormat="1" ht="13.5" customHeight="1">
      <c r="A31" s="15" t="s">
        <v>48</v>
      </c>
      <c r="B31" s="17">
        <v>808095</v>
      </c>
      <c r="C31" s="19">
        <v>221118</v>
      </c>
      <c r="D31" s="19">
        <v>201</v>
      </c>
      <c r="E31" s="21">
        <v>58</v>
      </c>
      <c r="F31" s="21">
        <v>143</v>
      </c>
      <c r="G31" s="21">
        <v>128</v>
      </c>
      <c r="H31" s="21">
        <v>11437</v>
      </c>
      <c r="I31" s="21">
        <v>7293</v>
      </c>
      <c r="J31" s="21">
        <v>4144</v>
      </c>
      <c r="K31" s="23">
        <v>166940</v>
      </c>
      <c r="L31" s="21">
        <v>166291</v>
      </c>
      <c r="M31" s="21">
        <v>649</v>
      </c>
      <c r="N31" s="21">
        <v>616</v>
      </c>
      <c r="O31" s="21">
        <v>41328</v>
      </c>
      <c r="P31" s="21">
        <v>41278</v>
      </c>
      <c r="Q31" s="21">
        <v>50</v>
      </c>
      <c r="R31" s="21">
        <v>1212</v>
      </c>
      <c r="S31" s="23">
        <v>586977</v>
      </c>
      <c r="T31" s="23">
        <v>357792</v>
      </c>
      <c r="U31" s="23">
        <v>229185</v>
      </c>
    </row>
    <row r="32" spans="1:21" s="2" customFormat="1" ht="13.5" customHeight="1">
      <c r="A32" s="15" t="s">
        <v>49</v>
      </c>
      <c r="B32" s="17">
        <v>629673</v>
      </c>
      <c r="C32" s="19">
        <v>177291</v>
      </c>
      <c r="D32" s="19">
        <v>225</v>
      </c>
      <c r="E32" s="21">
        <v>45</v>
      </c>
      <c r="F32" s="21">
        <v>180</v>
      </c>
      <c r="G32" s="21">
        <v>142</v>
      </c>
      <c r="H32" s="21">
        <v>16210</v>
      </c>
      <c r="I32" s="21">
        <v>9759</v>
      </c>
      <c r="J32" s="21">
        <v>6451</v>
      </c>
      <c r="K32" s="23">
        <v>123131</v>
      </c>
      <c r="L32" s="21">
        <v>122758</v>
      </c>
      <c r="M32" s="21">
        <v>373</v>
      </c>
      <c r="N32" s="21">
        <v>364</v>
      </c>
      <c r="O32" s="21">
        <v>36378</v>
      </c>
      <c r="P32" s="21">
        <v>36351</v>
      </c>
      <c r="Q32" s="21">
        <v>27</v>
      </c>
      <c r="R32" s="21">
        <v>1347</v>
      </c>
      <c r="S32" s="23">
        <v>452382</v>
      </c>
      <c r="T32" s="23">
        <v>271700</v>
      </c>
      <c r="U32" s="23">
        <v>180682</v>
      </c>
    </row>
    <row r="33" spans="1:21" s="2" customFormat="1" ht="13.5" customHeight="1">
      <c r="A33" s="15" t="s">
        <v>50</v>
      </c>
      <c r="B33" s="17">
        <v>465816</v>
      </c>
      <c r="C33" s="19">
        <v>107124</v>
      </c>
      <c r="D33" s="19">
        <v>114</v>
      </c>
      <c r="E33" s="21">
        <v>25</v>
      </c>
      <c r="F33" s="21">
        <v>89</v>
      </c>
      <c r="G33" s="21">
        <v>73</v>
      </c>
      <c r="H33" s="21">
        <v>8545</v>
      </c>
      <c r="I33" s="21">
        <v>5928</v>
      </c>
      <c r="J33" s="21">
        <v>2617</v>
      </c>
      <c r="K33" s="23">
        <v>73267</v>
      </c>
      <c r="L33" s="21">
        <v>73077</v>
      </c>
      <c r="M33" s="21">
        <v>190</v>
      </c>
      <c r="N33" s="21">
        <v>176</v>
      </c>
      <c r="O33" s="21">
        <v>24232</v>
      </c>
      <c r="P33" s="21">
        <v>24204</v>
      </c>
      <c r="Q33" s="21">
        <v>28</v>
      </c>
      <c r="R33" s="21">
        <v>966</v>
      </c>
      <c r="S33" s="23">
        <v>358692</v>
      </c>
      <c r="T33" s="23">
        <v>202606</v>
      </c>
      <c r="U33" s="23">
        <v>156086</v>
      </c>
    </row>
    <row r="34" spans="1:21" s="2" customFormat="1" ht="13.5" customHeight="1">
      <c r="A34" s="15" t="s">
        <v>51</v>
      </c>
      <c r="B34" s="17">
        <v>334808</v>
      </c>
      <c r="C34" s="19">
        <v>60926</v>
      </c>
      <c r="D34" s="19">
        <v>58</v>
      </c>
      <c r="E34" s="21">
        <v>29</v>
      </c>
      <c r="F34" s="21">
        <v>29</v>
      </c>
      <c r="G34" s="21">
        <v>27</v>
      </c>
      <c r="H34" s="21">
        <v>6641</v>
      </c>
      <c r="I34" s="21">
        <v>4999</v>
      </c>
      <c r="J34" s="21">
        <v>1642</v>
      </c>
      <c r="K34" s="23">
        <v>37278</v>
      </c>
      <c r="L34" s="21">
        <v>37214</v>
      </c>
      <c r="M34" s="21">
        <v>64</v>
      </c>
      <c r="N34" s="21">
        <v>63</v>
      </c>
      <c r="O34" s="21">
        <v>16159</v>
      </c>
      <c r="P34" s="21">
        <v>16146</v>
      </c>
      <c r="Q34" s="21">
        <v>13</v>
      </c>
      <c r="R34" s="21">
        <v>790</v>
      </c>
      <c r="S34" s="23">
        <v>273882</v>
      </c>
      <c r="T34" s="23">
        <v>157878</v>
      </c>
      <c r="U34" s="23">
        <v>116004</v>
      </c>
    </row>
    <row r="35" spans="1:21" s="2" customFormat="1" ht="13.5" customHeight="1">
      <c r="A35" s="15" t="s">
        <v>52</v>
      </c>
      <c r="B35" s="17">
        <v>299316</v>
      </c>
      <c r="C35" s="19">
        <v>46268</v>
      </c>
      <c r="D35" s="19">
        <v>50</v>
      </c>
      <c r="E35" s="21">
        <v>20</v>
      </c>
      <c r="F35" s="21">
        <v>30</v>
      </c>
      <c r="G35" s="21">
        <v>26</v>
      </c>
      <c r="H35" s="21">
        <v>6125</v>
      </c>
      <c r="I35" s="21">
        <v>4655</v>
      </c>
      <c r="J35" s="21">
        <v>1470</v>
      </c>
      <c r="K35" s="23">
        <v>29696</v>
      </c>
      <c r="L35" s="21">
        <v>29650</v>
      </c>
      <c r="M35" s="21">
        <v>46</v>
      </c>
      <c r="N35" s="21">
        <v>46</v>
      </c>
      <c r="O35" s="21">
        <v>9756</v>
      </c>
      <c r="P35" s="21">
        <v>9752</v>
      </c>
      <c r="Q35" s="21">
        <v>4</v>
      </c>
      <c r="R35" s="21">
        <v>641</v>
      </c>
      <c r="S35" s="23">
        <v>253048</v>
      </c>
      <c r="T35" s="23">
        <v>146170</v>
      </c>
      <c r="U35" s="23">
        <v>106878</v>
      </c>
    </row>
    <row r="36" spans="1:21" s="2" customFormat="1" ht="13.5" customHeight="1">
      <c r="A36" s="15" t="s">
        <v>53</v>
      </c>
      <c r="B36" s="17">
        <v>268481</v>
      </c>
      <c r="C36" s="19">
        <v>23136</v>
      </c>
      <c r="D36" s="19">
        <v>42</v>
      </c>
      <c r="E36" s="21">
        <v>15</v>
      </c>
      <c r="F36" s="21">
        <v>27</v>
      </c>
      <c r="G36" s="21">
        <v>25</v>
      </c>
      <c r="H36" s="21">
        <v>5304</v>
      </c>
      <c r="I36" s="21">
        <v>3920</v>
      </c>
      <c r="J36" s="21">
        <v>1384</v>
      </c>
      <c r="K36" s="23">
        <v>13445</v>
      </c>
      <c r="L36" s="21">
        <v>13422</v>
      </c>
      <c r="M36" s="21">
        <v>23</v>
      </c>
      <c r="N36" s="21">
        <v>21</v>
      </c>
      <c r="O36" s="21">
        <v>3887</v>
      </c>
      <c r="P36" s="21">
        <v>3887</v>
      </c>
      <c r="Q36" s="25">
        <v>0</v>
      </c>
      <c r="R36" s="21">
        <v>458</v>
      </c>
      <c r="S36" s="23">
        <v>245345</v>
      </c>
      <c r="T36" s="23">
        <v>146843</v>
      </c>
      <c r="U36" s="23">
        <v>98502</v>
      </c>
    </row>
    <row r="37" spans="1:21" s="2" customFormat="1" ht="13.5" customHeight="1" thickBot="1">
      <c r="A37" s="15" t="s">
        <v>54</v>
      </c>
      <c r="B37" s="17">
        <v>913292</v>
      </c>
      <c r="C37" s="19">
        <v>26672</v>
      </c>
      <c r="D37" s="19">
        <v>76</v>
      </c>
      <c r="E37" s="21">
        <v>46</v>
      </c>
      <c r="F37" s="21">
        <v>30</v>
      </c>
      <c r="G37" s="21">
        <v>29</v>
      </c>
      <c r="H37" s="21">
        <v>8057</v>
      </c>
      <c r="I37" s="21">
        <v>6031</v>
      </c>
      <c r="J37" s="21">
        <v>2026</v>
      </c>
      <c r="K37" s="23">
        <v>12757</v>
      </c>
      <c r="L37" s="21">
        <v>12732</v>
      </c>
      <c r="M37" s="21">
        <v>25</v>
      </c>
      <c r="N37" s="21">
        <v>21</v>
      </c>
      <c r="O37" s="21">
        <v>4341</v>
      </c>
      <c r="P37" s="21">
        <v>4338</v>
      </c>
      <c r="Q37" s="21">
        <v>3</v>
      </c>
      <c r="R37" s="21">
        <v>1441</v>
      </c>
      <c r="S37" s="23">
        <v>886620</v>
      </c>
      <c r="T37" s="23">
        <v>592679</v>
      </c>
      <c r="U37" s="23">
        <v>293941</v>
      </c>
    </row>
    <row r="38" spans="1:21" s="4" customFormat="1" ht="36" customHeight="1">
      <c r="A38" s="31" t="str">
        <f>IF(LEN(A2)&gt;0,"填表　　　　　　　　　　　　　審核　　　　　　　　　　　　　主辦業務人員　　　　　　　　　　　　　機關長官
　　　　　　　　　　　　　　　　　　　　　　　　　　　　　　主辦統計人員","")</f>
        <v>填表　　　　　　　　　　　　　審核　　　　　　　　　　　　　主辦業務人員　　　　　　　　　　　　　機關長官
　　　　　　　　　　　　　　　　　　　　　　　　　　　　　　主辦統計人員</v>
      </c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</row>
    <row r="39" spans="1:21" ht="18" customHeight="1">
      <c r="A39" s="30" t="str">
        <f>IF(LEN(A2)&gt;0,"資料來源："&amp;A2,"")</f>
        <v>資料來源：公路監理系統。</v>
      </c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</row>
    <row r="40" spans="1:21" s="10" customFormat="1" ht="18" customHeight="1">
      <c r="A40" s="30" t="str">
        <f>SUBSTITUTE(IF(LEN(A2)&gt;0,"填表說明："&amp;D2,""),CHAR(10),CHAR(10)&amp;"　　　　　")</f>
        <v>填表說明：本表編製1式2份，1份填送交通部統計處，1份自存。</v>
      </c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</row>
    <row r="41" spans="2:3" ht="15.75">
      <c r="B41" s="8"/>
      <c r="C41" s="9"/>
    </row>
  </sheetData>
  <sheetProtection/>
  <mergeCells count="33">
    <mergeCell ref="D9:D10"/>
    <mergeCell ref="E9:E10"/>
    <mergeCell ref="F9:F10"/>
    <mergeCell ref="H9:H10"/>
    <mergeCell ref="D8:G8"/>
    <mergeCell ref="S7:U7"/>
    <mergeCell ref="I9:I10"/>
    <mergeCell ref="K9:K10"/>
    <mergeCell ref="L9:L10"/>
    <mergeCell ref="M9:M10"/>
    <mergeCell ref="S8:S10"/>
    <mergeCell ref="T8:T10"/>
    <mergeCell ref="U8:U10"/>
    <mergeCell ref="R8:R10"/>
    <mergeCell ref="A3:B3"/>
    <mergeCell ref="C4:D4"/>
    <mergeCell ref="A4:B4"/>
    <mergeCell ref="A5:U5"/>
    <mergeCell ref="A6:U6"/>
    <mergeCell ref="A7:A10"/>
    <mergeCell ref="O9:O10"/>
    <mergeCell ref="P9:P10"/>
    <mergeCell ref="Q9:Q10"/>
    <mergeCell ref="B7:B10"/>
    <mergeCell ref="A40:U40"/>
    <mergeCell ref="A38:U38"/>
    <mergeCell ref="A39:U39"/>
    <mergeCell ref="C7:R7"/>
    <mergeCell ref="H8:J8"/>
    <mergeCell ref="J9:J10"/>
    <mergeCell ref="C8:C10"/>
    <mergeCell ref="K8:N8"/>
    <mergeCell ref="O8:Q8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總局-會計室-朱敏瑜</cp:lastModifiedBy>
  <cp:lastPrinted>2007-09-07T04:11:38Z</cp:lastPrinted>
  <dcterms:created xsi:type="dcterms:W3CDTF">2001-02-06T07:45:53Z</dcterms:created>
  <dcterms:modified xsi:type="dcterms:W3CDTF">2013-04-19T01:26:59Z</dcterms:modified>
  <cp:category/>
  <cp:version/>
  <cp:contentType/>
  <cp:contentStatus/>
</cp:coreProperties>
</file>